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5 сентябрь примерное меню\"/>
    </mc:Choice>
  </mc:AlternateContent>
  <xr:revisionPtr revIDLastSave="0" documentId="13_ncr:1_{A3036F1F-E86F-4C4F-87C7-F8137BAE188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1" l="1"/>
  <c r="C16" i="1"/>
  <c r="C15" i="1"/>
  <c r="E18" i="1" l="1"/>
  <c r="C18" i="1"/>
  <c r="E17" i="1"/>
  <c r="C17" i="1"/>
  <c r="E15" i="1"/>
  <c r="E14" i="1"/>
  <c r="C14" i="1"/>
  <c r="E13" i="1"/>
  <c r="C13" i="1"/>
  <c r="E12" i="1"/>
  <c r="C12" i="1"/>
  <c r="E8" i="1" l="1"/>
  <c r="C8" i="1"/>
  <c r="E7" i="1"/>
  <c r="C7" i="1"/>
  <c r="E6" i="1"/>
  <c r="C6" i="1"/>
  <c r="E5" i="1"/>
  <c r="C5" i="1"/>
  <c r="E4" i="1"/>
  <c r="C4" i="1"/>
</calcChain>
</file>

<file path=xl/sharedStrings.xml><?xml version="1.0" encoding="utf-8"?>
<sst xmlns="http://schemas.openxmlformats.org/spreadsheetml/2006/main" count="42" uniqueCount="34">
  <si>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</si>
  <si>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</si>
  <si>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</si>
  <si>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</si>
  <si>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</si>
  <si>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</si>
  <si>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</si>
  <si>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</si>
  <si>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</si>
  <si>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</si>
  <si>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</si>
  <si>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</si>
  <si>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</si>
  <si>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</si>
  <si>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</si>
  <si>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</si>
  <si>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</si>
  <si>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</si>
  <si>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</si>
  <si>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</si>
  <si>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</si>
  <si>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</si>
  <si>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</si>
  <si>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</si>
  <si>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</si>
  <si>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</si>
  <si>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Чай</t>
  </si>
  <si>
    <t>Суп картофельный с рыбой (минтай)</t>
  </si>
  <si>
    <t>Печень по-строгановски</t>
  </si>
  <si>
    <t>Каша гречневая рассыпчатая с овощами</t>
  </si>
  <si>
    <t>Салат из отварного картофеля, моркови и репчатого лука с растительным маслом</t>
  </si>
  <si>
    <t>Тефтели из мяса говядины с рисом</t>
  </si>
  <si>
    <t>Макаронные изделия отварные</t>
  </si>
  <si>
    <t>МАОУ СОШ № 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</si>
</sst>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2" fillId="0" borderId="0" xfId="0" applyFont="1"/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/>
    <xf numFmtId="0" fontId="3" fillId="2" borderId="17" xfId="0" applyFont="1" applyFill="1" applyBorder="1" applyAlignment="1">
      <alignment wrapText="1"/>
    </xf>
    <xf numFmtId="0" fontId="2" fillId="0" borderId="8" xfId="0" applyFont="1" applyBorder="1"/>
    <xf numFmtId="0" fontId="2" fillId="0" borderId="10" xfId="0" applyFont="1" applyBorder="1"/>
    <xf numFmtId="0" fontId="3" fillId="2" borderId="1" xfId="0" applyFont="1" applyFill="1" applyBorder="1" applyAlignment="1">
      <alignment wrapText="1"/>
    </xf>
    <xf numFmtId="0" fontId="2" fillId="2" borderId="6" xfId="0" applyFont="1" applyFill="1" applyBorder="1"/>
    <xf numFmtId="0" fontId="2" fillId="2" borderId="6" xfId="0" applyFont="1" applyFill="1" applyBorder="1" applyAlignment="1" applyProtection="1">
      <alignment wrapText="1"/>
      <protection locked="0"/>
    </xf>
    <xf numFmtId="1" fontId="2" fillId="2" borderId="6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" fontId="2" fillId="2" borderId="9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2" fillId="2" borderId="12" xfId="0" applyNumberFormat="1" applyFont="1" applyFill="1" applyBorder="1" applyProtection="1">
      <protection locked="0"/>
    </xf>
    <xf numFmtId="0" fontId="2" fillId="2" borderId="4" xfId="0" applyFont="1" applyFill="1" applyBorder="1"/>
    <xf numFmtId="0" fontId="2" fillId="2" borderId="17" xfId="0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1" fontId="3" fillId="2" borderId="17" xfId="0" applyNumberFormat="1" applyFont="1" applyFill="1" applyBorder="1"/>
    <xf numFmtId="1" fontId="3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3" fillId="2" borderId="17" xfId="0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1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7" xfId="0" applyNumberFormat="1" applyFont="1" applyFill="1" applyBorder="1" applyAlignment="1" applyProtection="1">
      <alignment horizontal="center"/>
      <protection locked="0"/>
    </xf>
    <xf numFmtId="49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6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2" fillId="2" borderId="16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tabSelected="1" workbookViewId="0">
      <selection activeCell="M5" sqref="M5"/>
    </sheetView>
  </sheetViews>
  <sheetFormatPr defaultColWidth="9.10937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31" customWidth="1"/>
    <col min="6" max="6" width="9.109375" style="3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48" t="s">
        <v>33</v>
      </c>
      <c r="C1" s="49"/>
      <c r="D1" s="50"/>
      <c r="E1" s="31" t="s">
        <v>20</v>
      </c>
      <c r="F1" s="38"/>
      <c r="I1" s="1" t="s">
        <v>1</v>
      </c>
      <c r="J1" s="2">
        <v>46007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22</v>
      </c>
      <c r="D3" s="4" t="s">
        <v>4</v>
      </c>
      <c r="E3" s="4" t="s">
        <v>23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6" t="s">
        <v>10</v>
      </c>
      <c r="B4" s="7" t="s">
        <v>16</v>
      </c>
      <c r="C4" s="43" t="str">
        <f>"9/8"</f>
        <v>9/8</v>
      </c>
      <c r="D4" s="8" t="s">
        <v>28</v>
      </c>
      <c r="E4" s="32" t="str">
        <f>"100"</f>
        <v>100</v>
      </c>
      <c r="F4" s="32">
        <v>59.55</v>
      </c>
      <c r="G4" s="29">
        <v>191.03884541666653</v>
      </c>
      <c r="H4" s="29">
        <v>12.74</v>
      </c>
      <c r="I4" s="29">
        <v>14.22</v>
      </c>
      <c r="J4" s="29">
        <v>2.91</v>
      </c>
    </row>
    <row r="5" spans="1:10" x14ac:dyDescent="0.3">
      <c r="A5" s="9"/>
      <c r="B5" s="7" t="s">
        <v>17</v>
      </c>
      <c r="C5" s="43" t="str">
        <f>"40/3"</f>
        <v>40/3</v>
      </c>
      <c r="D5" s="8" t="s">
        <v>29</v>
      </c>
      <c r="E5" s="32" t="str">
        <f>"150"</f>
        <v>150</v>
      </c>
      <c r="F5" s="32"/>
      <c r="G5" s="29">
        <v>265.926264</v>
      </c>
      <c r="H5" s="29">
        <v>8.61</v>
      </c>
      <c r="I5" s="29">
        <v>6.83</v>
      </c>
      <c r="J5" s="29">
        <v>45.65</v>
      </c>
    </row>
    <row r="6" spans="1:10" x14ac:dyDescent="0.3">
      <c r="A6" s="9"/>
      <c r="B6" s="7" t="s">
        <v>11</v>
      </c>
      <c r="C6" s="43" t="str">
        <f>"27/10"</f>
        <v>27/10</v>
      </c>
      <c r="D6" s="8" t="s">
        <v>26</v>
      </c>
      <c r="E6" s="32" t="str">
        <f>"200"</f>
        <v>200</v>
      </c>
      <c r="F6" s="32"/>
      <c r="G6" s="29">
        <v>37.802231999999989</v>
      </c>
      <c r="H6" s="29">
        <v>0.08</v>
      </c>
      <c r="I6" s="29">
        <v>0.02</v>
      </c>
      <c r="J6" s="29">
        <v>9.84</v>
      </c>
    </row>
    <row r="7" spans="1:10" x14ac:dyDescent="0.3">
      <c r="A7" s="9"/>
      <c r="B7" s="7" t="s">
        <v>21</v>
      </c>
      <c r="C7" s="43" t="str">
        <f>"пром."</f>
        <v>пром.</v>
      </c>
      <c r="D7" s="8" t="s">
        <v>24</v>
      </c>
      <c r="E7" s="32" t="str">
        <f>"30"</f>
        <v>30</v>
      </c>
      <c r="F7" s="32"/>
      <c r="G7" s="29">
        <v>63.162959999999991</v>
      </c>
      <c r="H7" s="29">
        <v>2.0099999999999998</v>
      </c>
      <c r="I7" s="29">
        <v>0.21</v>
      </c>
      <c r="J7" s="29">
        <v>15.06</v>
      </c>
    </row>
    <row r="8" spans="1:10" ht="15" thickBot="1" x14ac:dyDescent="0.35">
      <c r="A8" s="10"/>
      <c r="B8" s="7" t="s">
        <v>19</v>
      </c>
      <c r="C8" s="44" t="str">
        <f>"пром."</f>
        <v>пром.</v>
      </c>
      <c r="D8" s="11" t="s">
        <v>25</v>
      </c>
      <c r="E8" s="33" t="str">
        <f>"20"</f>
        <v>20</v>
      </c>
      <c r="F8" s="33"/>
      <c r="G8" s="30">
        <v>38.676000000000002</v>
      </c>
      <c r="H8" s="30">
        <v>1.32</v>
      </c>
      <c r="I8" s="30">
        <v>0.24</v>
      </c>
      <c r="J8" s="30">
        <v>8.34</v>
      </c>
    </row>
    <row r="9" spans="1:10" x14ac:dyDescent="0.3">
      <c r="A9" s="6" t="s">
        <v>12</v>
      </c>
      <c r="B9" s="12" t="s">
        <v>18</v>
      </c>
      <c r="C9" s="45"/>
      <c r="D9" s="13"/>
      <c r="E9" s="34"/>
      <c r="F9" s="39"/>
      <c r="G9" s="14"/>
      <c r="H9" s="14"/>
      <c r="I9" s="14"/>
      <c r="J9" s="15"/>
    </row>
    <row r="10" spans="1:10" x14ac:dyDescent="0.3">
      <c r="A10" s="9"/>
      <c r="B10" s="16"/>
      <c r="C10" s="46"/>
      <c r="D10" s="17"/>
      <c r="E10" s="35"/>
      <c r="F10" s="40"/>
      <c r="G10" s="18"/>
      <c r="H10" s="18"/>
      <c r="I10" s="18"/>
      <c r="J10" s="19"/>
    </row>
    <row r="11" spans="1:10" ht="15" thickBot="1" x14ac:dyDescent="0.35">
      <c r="A11" s="10"/>
      <c r="B11" s="20"/>
      <c r="C11" s="47"/>
      <c r="D11" s="21"/>
      <c r="E11" s="36"/>
      <c r="F11" s="41"/>
      <c r="G11" s="22"/>
      <c r="H11" s="22"/>
      <c r="I11" s="22"/>
      <c r="J11" s="23"/>
    </row>
    <row r="12" spans="1:10" ht="28.8" x14ac:dyDescent="0.3">
      <c r="A12" s="9" t="s">
        <v>13</v>
      </c>
      <c r="B12" s="24" t="s">
        <v>14</v>
      </c>
      <c r="C12" s="43" t="str">
        <f>"47/1"</f>
        <v>47/1</v>
      </c>
      <c r="D12" s="8" t="s">
        <v>30</v>
      </c>
      <c r="E12" s="32" t="str">
        <f>"60"</f>
        <v>60</v>
      </c>
      <c r="F12" s="32">
        <v>108.47</v>
      </c>
      <c r="G12" s="29">
        <v>63.738138660000004</v>
      </c>
      <c r="H12" s="29">
        <v>0.91</v>
      </c>
      <c r="I12" s="29">
        <v>3.68</v>
      </c>
      <c r="J12" s="29">
        <v>7.11</v>
      </c>
    </row>
    <row r="13" spans="1:10" x14ac:dyDescent="0.3">
      <c r="A13" s="9"/>
      <c r="B13" s="7" t="s">
        <v>15</v>
      </c>
      <c r="C13" s="43" t="str">
        <f>"19/2"</f>
        <v>19/2</v>
      </c>
      <c r="D13" s="8" t="s">
        <v>27</v>
      </c>
      <c r="E13" s="32" t="str">
        <f>"250"</f>
        <v>250</v>
      </c>
      <c r="F13" s="32"/>
      <c r="G13" s="29">
        <v>157.96999999999997</v>
      </c>
      <c r="H13" s="29">
        <v>8.48</v>
      </c>
      <c r="I13" s="29">
        <v>5.25</v>
      </c>
      <c r="J13" s="29">
        <v>19.75</v>
      </c>
    </row>
    <row r="14" spans="1:10" x14ac:dyDescent="0.3">
      <c r="A14" s="9"/>
      <c r="B14" s="7" t="s">
        <v>16</v>
      </c>
      <c r="C14" s="43" t="str">
        <f>"36/8"</f>
        <v>36/8</v>
      </c>
      <c r="D14" s="8" t="s">
        <v>31</v>
      </c>
      <c r="E14" s="32" t="str">
        <f>"90"</f>
        <v>90</v>
      </c>
      <c r="F14" s="32"/>
      <c r="G14" s="29">
        <v>197.87738670000002</v>
      </c>
      <c r="H14" s="29">
        <v>11.65</v>
      </c>
      <c r="I14" s="29">
        <v>11.78</v>
      </c>
      <c r="J14" s="29">
        <v>11.78</v>
      </c>
    </row>
    <row r="15" spans="1:10" x14ac:dyDescent="0.3">
      <c r="A15" s="9"/>
      <c r="B15" s="7" t="s">
        <v>17</v>
      </c>
      <c r="C15" s="43" t="str">
        <f>"46/3"</f>
        <v>46/3</v>
      </c>
      <c r="D15" s="8" t="s">
        <v>32</v>
      </c>
      <c r="E15" s="32" t="str">
        <f>"150"</f>
        <v>150</v>
      </c>
      <c r="F15" s="32"/>
      <c r="G15" s="29">
        <v>185.879137125</v>
      </c>
      <c r="H15" s="29">
        <v>6.67</v>
      </c>
      <c r="I15" s="29">
        <v>4.68</v>
      </c>
      <c r="J15" s="29">
        <v>29.26</v>
      </c>
    </row>
    <row r="16" spans="1:10" x14ac:dyDescent="0.3">
      <c r="A16" s="9"/>
      <c r="B16" s="7" t="s">
        <v>11</v>
      </c>
      <c r="C16" s="43" t="str">
        <f>"27/10"</f>
        <v>27/10</v>
      </c>
      <c r="D16" s="8" t="s">
        <v>26</v>
      </c>
      <c r="E16" s="32" t="str">
        <f>"200"</f>
        <v>200</v>
      </c>
      <c r="F16" s="32"/>
      <c r="G16" s="29">
        <v>37.802231999999989</v>
      </c>
      <c r="H16" s="29">
        <v>0.08</v>
      </c>
      <c r="I16" s="29">
        <v>0.02</v>
      </c>
      <c r="J16" s="29">
        <v>9.84</v>
      </c>
    </row>
    <row r="17" spans="1:10" x14ac:dyDescent="0.3">
      <c r="A17" s="9"/>
      <c r="B17" s="7" t="s">
        <v>21</v>
      </c>
      <c r="C17" s="43" t="str">
        <f>"пром."</f>
        <v>пром.</v>
      </c>
      <c r="D17" s="8" t="s">
        <v>24</v>
      </c>
      <c r="E17" s="32" t="str">
        <f>"35"</f>
        <v>35</v>
      </c>
      <c r="F17" s="32"/>
      <c r="G17" s="29">
        <v>73.690120000000007</v>
      </c>
      <c r="H17" s="29">
        <v>2.34</v>
      </c>
      <c r="I17" s="29">
        <v>0.25</v>
      </c>
      <c r="J17" s="29">
        <v>17.57</v>
      </c>
    </row>
    <row r="18" spans="1:10" x14ac:dyDescent="0.3">
      <c r="A18" s="9"/>
      <c r="B18" s="7" t="s">
        <v>19</v>
      </c>
      <c r="C18" s="44" t="str">
        <f>"пром."</f>
        <v>пром.</v>
      </c>
      <c r="D18" s="11" t="s">
        <v>25</v>
      </c>
      <c r="E18" s="33" t="str">
        <f>"25"</f>
        <v>25</v>
      </c>
      <c r="F18" s="33"/>
      <c r="G18" s="30">
        <v>48.344999999999999</v>
      </c>
      <c r="H18" s="30">
        <v>1.65</v>
      </c>
      <c r="I18" s="30">
        <v>0.3</v>
      </c>
      <c r="J18" s="30">
        <v>10.43</v>
      </c>
    </row>
    <row r="19" spans="1:10" x14ac:dyDescent="0.3">
      <c r="A19" s="9"/>
      <c r="B19" s="25"/>
      <c r="C19" s="25"/>
      <c r="D19" s="26"/>
      <c r="E19" s="37"/>
      <c r="F19" s="42"/>
      <c r="G19" s="27"/>
      <c r="H19" s="27"/>
      <c r="I19" s="27"/>
      <c r="J19" s="28"/>
    </row>
    <row r="20" spans="1:10" ht="15" thickBot="1" x14ac:dyDescent="0.35">
      <c r="A20" s="10"/>
      <c r="B20" s="20"/>
      <c r="C20" s="20"/>
      <c r="D20" s="21"/>
      <c r="E20" s="36"/>
      <c r="F20" s="41"/>
      <c r="G20" s="22"/>
      <c r="H20" s="22"/>
      <c r="I20" s="22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2025-12-12T05:49:03Z</dcterms:modified>
</cp:coreProperties>
</file>